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KONECNI\2024\Juni 2024\"/>
    </mc:Choice>
  </mc:AlternateContent>
  <xr:revisionPtr revIDLastSave="0" documentId="13_ncr:1_{9A1B6788-C6EB-4F87-8955-E8E739FADB3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<sst xmlns="http://schemas.openxmlformats.org/spreadsheetml/2006/main" count="8" uniqueCount="8">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</sst>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д_е_н_._-;\-* #,##0.00\ _д_е_н_._-;_-* &quot;-&quot;??\ _д_е_н_._-;_-@_-"/>
    <numFmt numFmtId="165" formatCode="#,##0.000"/>
    <numFmt numFmtId="166" formatCode="0.0%"/>
  </numFmts>
  <fonts count="4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scheme val="minor"/>
    </font>
    <font>
      <sz val="12"/>
      <color theme="1"/>
      <name val="Arial"/>
      <family val="2"/>
      <charset val="204"/>
    </font>
    <font>
      <b/>
      <sz val="15"/>
      <color theme="3"/>
      <name val="Arial"/>
      <family val="2"/>
      <charset val="204"/>
    </font>
    <font>
      <b/>
      <sz val="13"/>
      <color theme="3"/>
      <name val="Arial"/>
      <family val="2"/>
      <charset val="204"/>
    </font>
    <font>
      <b/>
      <sz val="11"/>
      <color theme="3"/>
      <name val="Arial"/>
      <family val="2"/>
      <charset val="204"/>
    </font>
    <font>
      <sz val="12"/>
      <color rgb="FF006100"/>
      <name val="Arial"/>
      <family val="2"/>
      <charset val="204"/>
    </font>
    <font>
      <sz val="12"/>
      <color rgb="FF9C0006"/>
      <name val="Arial"/>
      <family val="2"/>
      <charset val="204"/>
    </font>
    <font>
      <sz val="12"/>
      <color rgb="FF9C6500"/>
      <name val="Arial"/>
      <family val="2"/>
      <charset val="204"/>
    </font>
    <font>
      <sz val="12"/>
      <color rgb="FF3F3F76"/>
      <name val="Arial"/>
      <family val="2"/>
      <charset val="204"/>
    </font>
    <font>
      <b/>
      <sz val="12"/>
      <color rgb="FF3F3F3F"/>
      <name val="Arial"/>
      <family val="2"/>
      <charset val="204"/>
    </font>
    <font>
      <b/>
      <sz val="12"/>
      <color rgb="FFFA7D00"/>
      <name val="Arial"/>
      <family val="2"/>
      <charset val="204"/>
    </font>
    <font>
      <sz val="12"/>
      <color rgb="FFFA7D00"/>
      <name val="Arial"/>
      <family val="2"/>
      <charset val="204"/>
    </font>
    <font>
      <b/>
      <sz val="12"/>
      <color theme="0"/>
      <name val="Arial"/>
      <family val="2"/>
      <charset val="204"/>
    </font>
    <font>
      <sz val="12"/>
      <color rgb="FFFF0000"/>
      <name val="Arial"/>
      <family val="2"/>
      <charset val="204"/>
    </font>
    <font>
      <i/>
      <sz val="12"/>
      <color rgb="FF7F7F7F"/>
      <name val="Arial"/>
      <family val="2"/>
      <charset val="204"/>
    </font>
    <font>
      <b/>
      <sz val="12"/>
      <color theme="1"/>
      <name val="Arial"/>
      <family val="2"/>
      <charset val="204"/>
    </font>
    <font>
      <sz val="12"/>
      <color theme="0"/>
      <name val="Arial"/>
      <family val="2"/>
      <charset val="204"/>
    </font>
    <font>
      <sz val="12"/>
      <name val="Arial"/>
      <family val="2"/>
      <charset val="204"/>
    </font>
    <font>
      <sz val="10"/>
      <name val="Arial"/>
      <family val="2"/>
      <charset val="204"/>
    </font>
  </fonts>
  <fills count="3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9">
    <xf numFmtId="0" fontId="0" fillId="0" borderId="0"/>
    <xf numFmtId="9" fontId="4" fillId="0" borderId="0" applyFont="0" applyFill="0" applyBorder="0" applyAlignment="0" applyProtection="0"/>
    <xf numFmtId="0" fontId="1" fillId="0" borderId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6" borderId="6" applyNumberFormat="0" applyAlignment="0" applyProtection="0"/>
    <xf numFmtId="0" fontId="15" fillId="7" borderId="7" applyNumberFormat="0" applyAlignment="0" applyProtection="0"/>
    <xf numFmtId="0" fontId="16" fillId="7" borderId="6" applyNumberFormat="0" applyAlignment="0" applyProtection="0"/>
    <xf numFmtId="0" fontId="17" fillId="0" borderId="8" applyNumberFormat="0" applyFill="0" applyAlignment="0" applyProtection="0"/>
    <xf numFmtId="0" fontId="18" fillId="8" borderId="9" applyNumberFormat="0" applyAlignment="0" applyProtection="0"/>
    <xf numFmtId="0" fontId="19" fillId="0" borderId="0" applyNumberFormat="0" applyFill="0" applyBorder="0" applyAlignment="0" applyProtection="0"/>
    <xf numFmtId="0" fontId="4" fillId="9" borderId="10" applyNumberFormat="0" applyFont="0" applyAlignment="0" applyProtection="0"/>
    <xf numFmtId="0" fontId="20" fillId="0" borderId="0" applyNumberFormat="0" applyFill="0" applyBorder="0" applyAlignment="0" applyProtection="0"/>
    <xf numFmtId="0" fontId="5" fillId="0" borderId="11" applyNumberFormat="0" applyFill="0" applyAlignment="0" applyProtection="0"/>
    <xf numFmtId="0" fontId="21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21" fillId="25" borderId="0" applyNumberFormat="0" applyBorder="0" applyAlignment="0" applyProtection="0"/>
    <xf numFmtId="0" fontId="21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21" fillId="29" borderId="0" applyNumberFormat="0" applyBorder="0" applyAlignment="0" applyProtection="0"/>
    <xf numFmtId="0" fontId="21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21" fillId="33" borderId="0" applyNumberFormat="0" applyBorder="0" applyAlignment="0" applyProtection="0"/>
    <xf numFmtId="0" fontId="22" fillId="0" borderId="0" applyNumberFormat="0" applyFill="0" applyBorder="0" applyAlignment="0" applyProtection="0"/>
    <xf numFmtId="0" fontId="1" fillId="0" borderId="0"/>
    <xf numFmtId="0" fontId="23" fillId="5" borderId="0" applyNumberFormat="0" applyBorder="0" applyAlignment="0" applyProtection="0"/>
    <xf numFmtId="164" fontId="1" fillId="0" borderId="0" applyFont="0" applyFill="0" applyBorder="0" applyAlignment="0" applyProtection="0"/>
    <xf numFmtId="0" fontId="24" fillId="0" borderId="0"/>
    <xf numFmtId="0" fontId="22" fillId="0" borderId="0" applyNumberFormat="0" applyFill="0" applyBorder="0" applyAlignment="0" applyProtection="0"/>
    <xf numFmtId="0" fontId="25" fillId="0" borderId="3" applyNumberFormat="0" applyFill="0" applyAlignment="0" applyProtection="0"/>
    <xf numFmtId="0" fontId="26" fillId="0" borderId="4" applyNumberFormat="0" applyFill="0" applyAlignment="0" applyProtection="0"/>
    <xf numFmtId="0" fontId="27" fillId="0" borderId="5" applyNumberFormat="0" applyFill="0" applyAlignment="0" applyProtection="0"/>
    <xf numFmtId="0" fontId="27" fillId="0" borderId="0" applyNumberFormat="0" applyFill="0" applyBorder="0" applyAlignment="0" applyProtection="0"/>
    <xf numFmtId="0" fontId="28" fillId="3" borderId="0" applyNumberFormat="0" applyBorder="0" applyAlignment="0" applyProtection="0"/>
    <xf numFmtId="0" fontId="29" fillId="4" borderId="0" applyNumberFormat="0" applyBorder="0" applyAlignment="0" applyProtection="0"/>
    <xf numFmtId="0" fontId="30" fillId="5" borderId="0" applyNumberFormat="0" applyBorder="0" applyAlignment="0" applyProtection="0"/>
    <xf numFmtId="0" fontId="31" fillId="6" borderId="6" applyNumberFormat="0" applyAlignment="0" applyProtection="0"/>
    <xf numFmtId="0" fontId="32" fillId="7" borderId="7" applyNumberFormat="0" applyAlignment="0" applyProtection="0"/>
    <xf numFmtId="0" fontId="33" fillId="7" borderId="6" applyNumberFormat="0" applyAlignment="0" applyProtection="0"/>
    <xf numFmtId="0" fontId="34" fillId="0" borderId="8" applyNumberFormat="0" applyFill="0" applyAlignment="0" applyProtection="0"/>
    <xf numFmtId="0" fontId="35" fillId="8" borderId="9" applyNumberFormat="0" applyAlignment="0" applyProtection="0"/>
    <xf numFmtId="0" fontId="36" fillId="0" borderId="0" applyNumberFormat="0" applyFill="0" applyBorder="0" applyAlignment="0" applyProtection="0"/>
    <xf numFmtId="0" fontId="24" fillId="9" borderId="10" applyNumberFormat="0" applyFont="0" applyAlignment="0" applyProtection="0"/>
    <xf numFmtId="0" fontId="37" fillId="0" borderId="0" applyNumberFormat="0" applyFill="0" applyBorder="0" applyAlignment="0" applyProtection="0"/>
    <xf numFmtId="0" fontId="38" fillId="0" borderId="11" applyNumberFormat="0" applyFill="0" applyAlignment="0" applyProtection="0"/>
    <xf numFmtId="0" fontId="39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2" borderId="0" applyNumberFormat="0" applyBorder="0" applyAlignment="0" applyProtection="0"/>
    <xf numFmtId="0" fontId="39" fillId="13" borderId="0" applyNumberFormat="0" applyBorder="0" applyAlignment="0" applyProtection="0"/>
    <xf numFmtId="0" fontId="39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39" fillId="17" borderId="0" applyNumberFormat="0" applyBorder="0" applyAlignment="0" applyProtection="0"/>
    <xf numFmtId="0" fontId="39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39" fillId="21" borderId="0" applyNumberFormat="0" applyBorder="0" applyAlignment="0" applyProtection="0"/>
    <xf numFmtId="0" fontId="39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39" fillId="25" borderId="0" applyNumberFormat="0" applyBorder="0" applyAlignment="0" applyProtection="0"/>
    <xf numFmtId="0" fontId="39" fillId="26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39" fillId="29" borderId="0" applyNumberFormat="0" applyBorder="0" applyAlignment="0" applyProtection="0"/>
    <xf numFmtId="0" fontId="39" fillId="30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39" fillId="33" borderId="0" applyNumberFormat="0" applyBorder="0" applyAlignment="0" applyProtection="0"/>
    <xf numFmtId="0" fontId="40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" fillId="0" borderId="0"/>
    <xf numFmtId="0" fontId="41" fillId="0" borderId="0"/>
    <xf numFmtId="0" fontId="7" fillId="0" borderId="0" applyNumberFormat="0" applyFill="0" applyBorder="0" applyAlignment="0" applyProtection="0"/>
    <xf numFmtId="0" fontId="4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1" fillId="0" borderId="0"/>
    <xf numFmtId="0" fontId="4" fillId="0" borderId="0"/>
    <xf numFmtId="0" fontId="41" fillId="0" borderId="0"/>
    <xf numFmtId="0" fontId="4" fillId="0" borderId="0"/>
    <xf numFmtId="0" fontId="4" fillId="0" borderId="0"/>
    <xf numFmtId="0" fontId="4" fillId="0" borderId="0"/>
  </cellStyleXfs>
  <cellXfs count="15">
    <xf numFmtId="0" fontId="0" fillId="0" borderId="0" xfId="0"/>
    <xf numFmtId="0" fontId="2" fillId="0" borderId="0" xfId="0" applyFont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Alignment="1">
      <alignment horizontal="center"/>
    </xf>
    <xf numFmtId="166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6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1" fillId="0" borderId="0" xfId="2"/>
    <xf numFmtId="165" fontId="0" fillId="0" borderId="2" xfId="0" applyNumberFormat="1" applyBorder="1" applyAlignment="1">
      <alignment horizontal="center"/>
    </xf>
  </cellXfs>
  <cellStyles count="109">
    <cellStyle name="20% - Accent1" xfId="20" builtinId="30" customBuiltin="1"/>
    <cellStyle name="20% - Accent1 2" xfId="66" xr:uid="{00000000-0005-0000-0000-000001000000}"/>
    <cellStyle name="20% - Accent2" xfId="24" builtinId="34" customBuiltin="1"/>
    <cellStyle name="20% - Accent2 2" xfId="70" xr:uid="{00000000-0005-0000-0000-000003000000}"/>
    <cellStyle name="20% - Accent3" xfId="28" builtinId="38" customBuiltin="1"/>
    <cellStyle name="20% - Accent3 2" xfId="74" xr:uid="{00000000-0005-0000-0000-000005000000}"/>
    <cellStyle name="20% - Accent4" xfId="32" builtinId="42" customBuiltin="1"/>
    <cellStyle name="20% - Accent4 2" xfId="78" xr:uid="{00000000-0005-0000-0000-000007000000}"/>
    <cellStyle name="20% - Accent5" xfId="36" builtinId="46" customBuiltin="1"/>
    <cellStyle name="20% - Accent5 2" xfId="82" xr:uid="{00000000-0005-0000-0000-000009000000}"/>
    <cellStyle name="20% - Accent6" xfId="40" builtinId="50" customBuiltin="1"/>
    <cellStyle name="20% - Accent6 2" xfId="86" xr:uid="{00000000-0005-0000-0000-00000B000000}"/>
    <cellStyle name="40% - Accent1" xfId="21" builtinId="31" customBuiltin="1"/>
    <cellStyle name="40% - Accent1 2" xfId="67" xr:uid="{00000000-0005-0000-0000-00000D000000}"/>
    <cellStyle name="40% - Accent2" xfId="25" builtinId="35" customBuiltin="1"/>
    <cellStyle name="40% - Accent2 2" xfId="71" xr:uid="{00000000-0005-0000-0000-00000F000000}"/>
    <cellStyle name="40% - Accent3" xfId="29" builtinId="39" customBuiltin="1"/>
    <cellStyle name="40% - Accent3 2" xfId="75" xr:uid="{00000000-0005-0000-0000-000011000000}"/>
    <cellStyle name="40% - Accent4" xfId="33" builtinId="43" customBuiltin="1"/>
    <cellStyle name="40% - Accent4 2" xfId="79" xr:uid="{00000000-0005-0000-0000-000013000000}"/>
    <cellStyle name="40% - Accent5" xfId="37" builtinId="47" customBuiltin="1"/>
    <cellStyle name="40% - Accent5 2" xfId="83" xr:uid="{00000000-0005-0000-0000-000015000000}"/>
    <cellStyle name="40% - Accent6" xfId="41" builtinId="51" customBuiltin="1"/>
    <cellStyle name="40% - Accent6 2" xfId="87" xr:uid="{00000000-0005-0000-0000-000017000000}"/>
    <cellStyle name="60% - Accent1" xfId="22" builtinId="32" customBuiltin="1"/>
    <cellStyle name="60% - Accent1 2" xfId="68" xr:uid="{00000000-0005-0000-0000-000019000000}"/>
    <cellStyle name="60% - Accent2" xfId="26" builtinId="36" customBuiltin="1"/>
    <cellStyle name="60% - Accent2 2" xfId="72" xr:uid="{00000000-0005-0000-0000-00001B000000}"/>
    <cellStyle name="60% - Accent3" xfId="30" builtinId="40" customBuiltin="1"/>
    <cellStyle name="60% - Accent3 2" xfId="76" xr:uid="{00000000-0005-0000-0000-00001D000000}"/>
    <cellStyle name="60% - Accent4" xfId="34" builtinId="44" customBuiltin="1"/>
    <cellStyle name="60% - Accent4 2" xfId="80" xr:uid="{00000000-0005-0000-0000-00001F000000}"/>
    <cellStyle name="60% - Accent5" xfId="38" builtinId="48" customBuiltin="1"/>
    <cellStyle name="60% - Accent5 2" xfId="84" xr:uid="{00000000-0005-0000-0000-000021000000}"/>
    <cellStyle name="60% - Accent6" xfId="42" builtinId="52" customBuiltin="1"/>
    <cellStyle name="60% - Accent6 2" xfId="88" xr:uid="{00000000-0005-0000-0000-000023000000}"/>
    <cellStyle name="Accent1" xfId="19" builtinId="29" customBuiltin="1"/>
    <cellStyle name="Accent1 2" xfId="65" xr:uid="{00000000-0005-0000-0000-000025000000}"/>
    <cellStyle name="Accent2" xfId="23" builtinId="33" customBuiltin="1"/>
    <cellStyle name="Accent2 2" xfId="69" xr:uid="{00000000-0005-0000-0000-000027000000}"/>
    <cellStyle name="Accent3" xfId="27" builtinId="37" customBuiltin="1"/>
    <cellStyle name="Accent3 2" xfId="73" xr:uid="{00000000-0005-0000-0000-000029000000}"/>
    <cellStyle name="Accent4" xfId="31" builtinId="41" customBuiltin="1"/>
    <cellStyle name="Accent4 2" xfId="77" xr:uid="{00000000-0005-0000-0000-00002B000000}"/>
    <cellStyle name="Accent5" xfId="35" builtinId="45" customBuiltin="1"/>
    <cellStyle name="Accent5 2" xfId="81" xr:uid="{00000000-0005-0000-0000-00002D000000}"/>
    <cellStyle name="Accent6" xfId="39" builtinId="49" customBuiltin="1"/>
    <cellStyle name="Accent6 2" xfId="85" xr:uid="{00000000-0005-0000-0000-00002F000000}"/>
    <cellStyle name="Bad" xfId="8" builtinId="27" customBuiltin="1"/>
    <cellStyle name="Bad 2" xfId="54" xr:uid="{00000000-0005-0000-0000-000031000000}"/>
    <cellStyle name="Calculation" xfId="12" builtinId="22" customBuiltin="1"/>
    <cellStyle name="Calculation 2" xfId="58" xr:uid="{00000000-0005-0000-0000-000033000000}"/>
    <cellStyle name="Check Cell" xfId="14" builtinId="23" customBuiltin="1"/>
    <cellStyle name="Check Cell 2" xfId="60" xr:uid="{00000000-0005-0000-0000-000035000000}"/>
    <cellStyle name="Comma 2" xfId="46" xr:uid="{00000000-0005-0000-0000-000036000000}"/>
    <cellStyle name="Explanatory Text" xfId="17" builtinId="53" customBuiltin="1"/>
    <cellStyle name="Explanatory Text 2" xfId="63" xr:uid="{00000000-0005-0000-0000-000038000000}"/>
    <cellStyle name="Good" xfId="7" builtinId="26" customBuiltin="1"/>
    <cellStyle name="Good 2" xfId="53" xr:uid="{00000000-0005-0000-0000-00003A000000}"/>
    <cellStyle name="Heading 1" xfId="3" builtinId="16" customBuiltin="1"/>
    <cellStyle name="Heading 1 2" xfId="49" xr:uid="{00000000-0005-0000-0000-00003C000000}"/>
    <cellStyle name="Heading 2" xfId="4" builtinId="17" customBuiltin="1"/>
    <cellStyle name="Heading 2 2" xfId="50" xr:uid="{00000000-0005-0000-0000-00003E000000}"/>
    <cellStyle name="Heading 3" xfId="5" builtinId="18" customBuiltin="1"/>
    <cellStyle name="Heading 3 2" xfId="51" xr:uid="{00000000-0005-0000-0000-000040000000}"/>
    <cellStyle name="Heading 4" xfId="6" builtinId="19" customBuiltin="1"/>
    <cellStyle name="Heading 4 2" xfId="52" xr:uid="{00000000-0005-0000-0000-000042000000}"/>
    <cellStyle name="Input" xfId="10" builtinId="20" customBuiltin="1"/>
    <cellStyle name="Input 2" xfId="56" xr:uid="{00000000-0005-0000-0000-000044000000}"/>
    <cellStyle name="Linked Cell" xfId="13" builtinId="24" customBuiltin="1"/>
    <cellStyle name="Linked Cell 2" xfId="59" xr:uid="{00000000-0005-0000-0000-000046000000}"/>
    <cellStyle name="Neutral" xfId="9" builtinId="28" customBuiltin="1"/>
    <cellStyle name="Neutral 2" xfId="55" xr:uid="{00000000-0005-0000-0000-000048000000}"/>
    <cellStyle name="Neutral 3" xfId="45" xr:uid="{00000000-0005-0000-0000-000049000000}"/>
    <cellStyle name="Normal" xfId="0" builtinId="0"/>
    <cellStyle name="Normal 10" xfId="107" xr:uid="{00000000-0005-0000-0000-00004B000000}"/>
    <cellStyle name="Normal 2" xfId="2" xr:uid="{00000000-0005-0000-0000-00004C000000}"/>
    <cellStyle name="Normal 2 2" xfId="94" xr:uid="{00000000-0005-0000-0000-00004D000000}"/>
    <cellStyle name="Normal 2 2 2" xfId="99" xr:uid="{00000000-0005-0000-0000-00004E000000}"/>
    <cellStyle name="Normal 2 2 3" xfId="101" xr:uid="{00000000-0005-0000-0000-00004F000000}"/>
    <cellStyle name="Normal 2 2 4" xfId="106" xr:uid="{00000000-0005-0000-0000-000050000000}"/>
    <cellStyle name="Normal 2 2 5" xfId="108" xr:uid="{00000000-0005-0000-0000-000051000000}"/>
    <cellStyle name="Normal 2 3" xfId="89" xr:uid="{00000000-0005-0000-0000-000052000000}"/>
    <cellStyle name="Normal 3" xfId="47" xr:uid="{00000000-0005-0000-0000-000053000000}"/>
    <cellStyle name="Normal 4" xfId="90" xr:uid="{00000000-0005-0000-0000-000054000000}"/>
    <cellStyle name="Normal 5" xfId="91" xr:uid="{00000000-0005-0000-0000-000055000000}"/>
    <cellStyle name="Normal 5 2" xfId="92" xr:uid="{00000000-0005-0000-0000-000056000000}"/>
    <cellStyle name="Normal 5 3" xfId="93" xr:uid="{00000000-0005-0000-0000-000057000000}"/>
    <cellStyle name="Normal 5 3 2" xfId="105" xr:uid="{00000000-0005-0000-0000-000058000000}"/>
    <cellStyle name="Normal 5 4" xfId="95" xr:uid="{00000000-0005-0000-0000-000059000000}"/>
    <cellStyle name="Normal 5 5" xfId="97" xr:uid="{00000000-0005-0000-0000-00005A000000}"/>
    <cellStyle name="Normal 5 6" xfId="102" xr:uid="{00000000-0005-0000-0000-00005B000000}"/>
    <cellStyle name="Normal 5 7" xfId="103" xr:uid="{00000000-0005-0000-0000-00005C000000}"/>
    <cellStyle name="Normal 6" xfId="44" xr:uid="{00000000-0005-0000-0000-00005D000000}"/>
    <cellStyle name="Normal 7" xfId="98" xr:uid="{00000000-0005-0000-0000-00005E000000}"/>
    <cellStyle name="Normal 8" xfId="100" xr:uid="{00000000-0005-0000-0000-00005F000000}"/>
    <cellStyle name="Normal 9" xfId="104" xr:uid="{00000000-0005-0000-0000-000060000000}"/>
    <cellStyle name="Note" xfId="16" builtinId="10" customBuiltin="1"/>
    <cellStyle name="Note 2" xfId="62" xr:uid="{00000000-0005-0000-0000-000062000000}"/>
    <cellStyle name="Output" xfId="11" builtinId="21" customBuiltin="1"/>
    <cellStyle name="Output 2" xfId="57" xr:uid="{00000000-0005-0000-0000-000064000000}"/>
    <cellStyle name="Percent" xfId="1" builtinId="5"/>
    <cellStyle name="Title 2" xfId="48" xr:uid="{00000000-0005-0000-0000-000066000000}"/>
    <cellStyle name="Title 3" xfId="96" xr:uid="{00000000-0005-0000-0000-000067000000}"/>
    <cellStyle name="Title 4" xfId="43" xr:uid="{00000000-0005-0000-0000-000068000000}"/>
    <cellStyle name="Total" xfId="18" builtinId="25" customBuiltin="1"/>
    <cellStyle name="Total 2" xfId="64" xr:uid="{00000000-0005-0000-0000-00006A000000}"/>
    <cellStyle name="Warning Text" xfId="15" builtinId="11" customBuiltin="1"/>
    <cellStyle name="Warning Text 2" xfId="61" xr:uid="{00000000-0005-0000-0000-00006C000000}"/>
  </cellStyles>
  <dxfs count="8">
    <dxf>
      <numFmt numFmtId="165" formatCode="#,##0.000"/>
      <alignment horizontal="center" textRotation="0" indent="0" justifyLastLine="0" shrinkToFit="0" readingOrder="0"/>
    </dxf>
    <dxf>
      <numFmt numFmtId="165" formatCode="#,##0.000"/>
      <alignment horizontal="center" textRotation="0" indent="0" justifyLastLine="0" shrinkToFit="0" readingOrder="0"/>
    </dxf>
    <dxf>
      <numFmt numFmtId="167" formatCode="#,##0.0"/>
      <alignment horizontal="center" textRotation="0" indent="0" justifyLastLine="0" shrinkToFit="0" readingOrder="0"/>
    </dxf>
    <dxf>
      <numFmt numFmtId="165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КОНЕЧ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F2*100</calculatedColumnFormula>
    </tableColumn>
    <tableColumn id="6" xr3:uid="{00000000-0010-0000-0000-000006000000}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8263"/>
  <sheetViews>
    <sheetView tabSelected="1" zoomScale="80" zoomScaleNormal="80" workbookViewId="0">
      <selection activeCell="B3" sqref="B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7109375" style="3" bestFit="1" customWidth="1"/>
    <col min="7" max="7" width="1.42578125" customWidth="1"/>
  </cols>
  <sheetData>
    <row r="1" spans="1:6" x14ac:dyDescent="0.25">
      <c r="A1" s="11" t="s">
        <v>6</v>
      </c>
      <c r="B1" s="12" t="s">
        <v>7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6" x14ac:dyDescent="0.25">
      <c r="A2" s="6" t="s">
        <v>2</v>
      </c>
      <c r="B2" s="6" t="s">
        <v>3</v>
      </c>
      <c r="C2" s="7">
        <f>SUM(C3:C26)</f>
        <v>777.29399999999998</v>
      </c>
      <c r="D2" s="8">
        <f>SUM(D3:D26)</f>
        <v>11747.284</v>
      </c>
      <c r="E2" s="9"/>
      <c r="F2" s="7"/>
    </row>
    <row r="3" spans="1:6" x14ac:dyDescent="0.25">
      <c r="A3" s="4">
        <v>45451</v>
      </c>
      <c r="B3" s="1">
        <v>1</v>
      </c>
      <c r="C3" s="14">
        <v>29.204999999999998</v>
      </c>
      <c r="D3" s="2">
        <v>459.54600000000005</v>
      </c>
      <c r="E3" s="5">
        <f>F3</f>
        <v>6.4000000000000001E-2</v>
      </c>
      <c r="F3" s="2">
        <f t="shared" ref="F3:F25" si="0">ROUND((C3/D3),3)</f>
        <v>6.4000000000000001E-2</v>
      </c>
    </row>
    <row r="4" spans="1:6" x14ac:dyDescent="0.25">
      <c r="A4" s="4">
        <v>45451</v>
      </c>
      <c r="B4" s="1">
        <v>2</v>
      </c>
      <c r="C4" s="14">
        <v>28.79</v>
      </c>
      <c r="D4" s="2">
        <v>394.34200000000004</v>
      </c>
      <c r="E4" s="5">
        <f t="shared" ref="E4:E26" si="1">F4</f>
        <v>7.2999999999999995E-2</v>
      </c>
      <c r="F4" s="2">
        <f t="shared" si="0"/>
        <v>7.2999999999999995E-2</v>
      </c>
    </row>
    <row r="5" spans="1:6" x14ac:dyDescent="0.25">
      <c r="A5" s="4">
        <v>45451</v>
      </c>
      <c r="B5" s="1">
        <v>3</v>
      </c>
      <c r="C5" s="14">
        <v>27.888000000000002</v>
      </c>
      <c r="D5" s="2">
        <v>356.03300000000002</v>
      </c>
      <c r="E5" s="5">
        <f t="shared" si="1"/>
        <v>7.8E-2</v>
      </c>
      <c r="F5" s="2">
        <f t="shared" si="0"/>
        <v>7.8E-2</v>
      </c>
    </row>
    <row r="6" spans="1:6" x14ac:dyDescent="0.25">
      <c r="A6" s="4">
        <v>45451</v>
      </c>
      <c r="B6" s="1">
        <v>4</v>
      </c>
      <c r="C6" s="14">
        <v>27.568999999999999</v>
      </c>
      <c r="D6" s="2">
        <v>341.26899999999995</v>
      </c>
      <c r="E6" s="5">
        <f t="shared" si="1"/>
        <v>8.1000000000000003E-2</v>
      </c>
      <c r="F6" s="2">
        <f t="shared" si="0"/>
        <v>8.1000000000000003E-2</v>
      </c>
    </row>
    <row r="7" spans="1:6" x14ac:dyDescent="0.25">
      <c r="A7" s="4">
        <v>45451</v>
      </c>
      <c r="B7" s="1">
        <v>5</v>
      </c>
      <c r="C7" s="14">
        <v>28.527000000000001</v>
      </c>
      <c r="D7" s="2">
        <v>347.69900000000007</v>
      </c>
      <c r="E7" s="5">
        <f t="shared" si="1"/>
        <v>8.2000000000000003E-2</v>
      </c>
      <c r="F7" s="2">
        <f t="shared" si="0"/>
        <v>8.2000000000000003E-2</v>
      </c>
    </row>
    <row r="8" spans="1:6" x14ac:dyDescent="0.25">
      <c r="A8" s="4">
        <v>45451</v>
      </c>
      <c r="B8" s="1">
        <v>6</v>
      </c>
      <c r="C8" s="14">
        <v>29.242999999999999</v>
      </c>
      <c r="D8" s="2">
        <v>345.29099999999988</v>
      </c>
      <c r="E8" s="5">
        <f t="shared" si="1"/>
        <v>8.5000000000000006E-2</v>
      </c>
      <c r="F8" s="2">
        <f t="shared" si="0"/>
        <v>8.5000000000000006E-2</v>
      </c>
    </row>
    <row r="9" spans="1:6" x14ac:dyDescent="0.25">
      <c r="A9" s="4">
        <v>45451</v>
      </c>
      <c r="B9" s="1">
        <v>7</v>
      </c>
      <c r="C9" s="14">
        <v>30.902000000000001</v>
      </c>
      <c r="D9" s="2">
        <v>383.68099999999998</v>
      </c>
      <c r="E9" s="5">
        <f t="shared" si="1"/>
        <v>8.1000000000000003E-2</v>
      </c>
      <c r="F9" s="2">
        <f t="shared" si="0"/>
        <v>8.1000000000000003E-2</v>
      </c>
    </row>
    <row r="10" spans="1:6" x14ac:dyDescent="0.25">
      <c r="A10" s="4">
        <v>45451</v>
      </c>
      <c r="B10" s="1">
        <v>8</v>
      </c>
      <c r="C10" s="14">
        <v>31.754000000000001</v>
      </c>
      <c r="D10" s="2">
        <v>427.57200000000006</v>
      </c>
      <c r="E10" s="5">
        <f t="shared" si="1"/>
        <v>7.3999999999999996E-2</v>
      </c>
      <c r="F10" s="2">
        <f t="shared" si="0"/>
        <v>7.3999999999999996E-2</v>
      </c>
    </row>
    <row r="11" spans="1:6" x14ac:dyDescent="0.25">
      <c r="A11" s="4">
        <v>45451</v>
      </c>
      <c r="B11" s="1">
        <v>9</v>
      </c>
      <c r="C11" s="14">
        <v>32.213000000000001</v>
      </c>
      <c r="D11" s="2">
        <v>465.38999999999993</v>
      </c>
      <c r="E11" s="5">
        <f t="shared" si="1"/>
        <v>6.9000000000000006E-2</v>
      </c>
      <c r="F11" s="2">
        <f t="shared" si="0"/>
        <v>6.9000000000000006E-2</v>
      </c>
    </row>
    <row r="12" spans="1:6" x14ac:dyDescent="0.25">
      <c r="A12" s="4">
        <v>45451</v>
      </c>
      <c r="B12" s="1">
        <v>10</v>
      </c>
      <c r="C12" s="14">
        <v>33.274999999999999</v>
      </c>
      <c r="D12" s="2">
        <v>491.36600000000004</v>
      </c>
      <c r="E12" s="5">
        <f t="shared" si="1"/>
        <v>6.8000000000000005E-2</v>
      </c>
      <c r="F12" s="2">
        <f t="shared" si="0"/>
        <v>6.8000000000000005E-2</v>
      </c>
    </row>
    <row r="13" spans="1:6" x14ac:dyDescent="0.25">
      <c r="A13" s="4">
        <v>45451</v>
      </c>
      <c r="B13" s="1">
        <v>11</v>
      </c>
      <c r="C13" s="14">
        <v>34.112000000000002</v>
      </c>
      <c r="D13" s="2">
        <v>500.75800000000004</v>
      </c>
      <c r="E13" s="5">
        <f t="shared" si="1"/>
        <v>6.8000000000000005E-2</v>
      </c>
      <c r="F13" s="2">
        <f t="shared" si="0"/>
        <v>6.8000000000000005E-2</v>
      </c>
    </row>
    <row r="14" spans="1:6" x14ac:dyDescent="0.25">
      <c r="A14" s="4">
        <v>45451</v>
      </c>
      <c r="B14" s="1">
        <v>12</v>
      </c>
      <c r="C14" s="14">
        <v>34.735999999999997</v>
      </c>
      <c r="D14" s="2">
        <v>512.06700000000001</v>
      </c>
      <c r="E14" s="5">
        <f t="shared" si="1"/>
        <v>6.8000000000000005E-2</v>
      </c>
      <c r="F14" s="2">
        <f t="shared" si="0"/>
        <v>6.8000000000000005E-2</v>
      </c>
    </row>
    <row r="15" spans="1:6" x14ac:dyDescent="0.25">
      <c r="A15" s="4">
        <v>45451</v>
      </c>
      <c r="B15" s="1">
        <v>13</v>
      </c>
      <c r="C15" s="14">
        <v>35.143000000000001</v>
      </c>
      <c r="D15" s="2">
        <v>521.46899999999982</v>
      </c>
      <c r="E15" s="5">
        <f t="shared" si="1"/>
        <v>6.7000000000000004E-2</v>
      </c>
      <c r="F15" s="2">
        <f t="shared" si="0"/>
        <v>6.7000000000000004E-2</v>
      </c>
    </row>
    <row r="16" spans="1:6" x14ac:dyDescent="0.25">
      <c r="A16" s="4">
        <v>45451</v>
      </c>
      <c r="B16" s="1">
        <v>14</v>
      </c>
      <c r="C16" s="14">
        <v>35.180999999999997</v>
      </c>
      <c r="D16" s="2">
        <v>581.74399999999991</v>
      </c>
      <c r="E16" s="5">
        <f t="shared" si="1"/>
        <v>0.06</v>
      </c>
      <c r="F16" s="2">
        <f t="shared" si="0"/>
        <v>0.06</v>
      </c>
    </row>
    <row r="17" spans="1:23" x14ac:dyDescent="0.25">
      <c r="A17" s="4">
        <v>45451</v>
      </c>
      <c r="B17" s="1">
        <v>15</v>
      </c>
      <c r="C17" s="14">
        <v>35.015000000000001</v>
      </c>
      <c r="D17" s="2">
        <v>576.06799999999987</v>
      </c>
      <c r="E17" s="5">
        <f t="shared" si="1"/>
        <v>6.0999999999999999E-2</v>
      </c>
      <c r="F17" s="2">
        <f t="shared" si="0"/>
        <v>6.0999999999999999E-2</v>
      </c>
    </row>
    <row r="18" spans="1:23" x14ac:dyDescent="0.25">
      <c r="A18" s="4">
        <v>45451</v>
      </c>
      <c r="B18" s="1">
        <v>16</v>
      </c>
      <c r="C18" s="14">
        <v>34.42</v>
      </c>
      <c r="D18" s="2">
        <v>544.00199999999995</v>
      </c>
      <c r="E18" s="5">
        <f t="shared" si="1"/>
        <v>6.3E-2</v>
      </c>
      <c r="F18" s="2">
        <f t="shared" si="0"/>
        <v>6.3E-2</v>
      </c>
    </row>
    <row r="19" spans="1:23" x14ac:dyDescent="0.25">
      <c r="A19" s="4">
        <v>45451</v>
      </c>
      <c r="B19" s="1">
        <v>17</v>
      </c>
      <c r="C19" s="14">
        <v>34.139000000000003</v>
      </c>
      <c r="D19" s="2">
        <v>539.61900000000003</v>
      </c>
      <c r="E19" s="5">
        <f t="shared" si="1"/>
        <v>6.3E-2</v>
      </c>
      <c r="F19" s="2">
        <f t="shared" si="0"/>
        <v>6.3E-2</v>
      </c>
    </row>
    <row r="20" spans="1:23" x14ac:dyDescent="0.25">
      <c r="A20" s="4">
        <v>45451</v>
      </c>
      <c r="B20" s="1">
        <v>18</v>
      </c>
      <c r="C20" s="14">
        <v>34.578000000000003</v>
      </c>
      <c r="D20" s="2">
        <v>542.42100000000005</v>
      </c>
      <c r="E20" s="5">
        <f t="shared" si="1"/>
        <v>6.4000000000000001E-2</v>
      </c>
      <c r="F20" s="2">
        <f t="shared" si="0"/>
        <v>6.4000000000000001E-2</v>
      </c>
    </row>
    <row r="21" spans="1:23" x14ac:dyDescent="0.25">
      <c r="A21" s="4">
        <v>45451</v>
      </c>
      <c r="B21" s="1">
        <v>19</v>
      </c>
      <c r="C21" s="14">
        <v>35.423000000000002</v>
      </c>
      <c r="D21" s="2">
        <v>543.35199999999998</v>
      </c>
      <c r="E21" s="5">
        <f t="shared" si="1"/>
        <v>6.5000000000000002E-2</v>
      </c>
      <c r="F21" s="2">
        <f t="shared" si="0"/>
        <v>6.5000000000000002E-2</v>
      </c>
    </row>
    <row r="22" spans="1:23" x14ac:dyDescent="0.25">
      <c r="A22" s="4">
        <v>45451</v>
      </c>
      <c r="B22" s="1">
        <v>20</v>
      </c>
      <c r="C22" s="14">
        <v>36.151000000000003</v>
      </c>
      <c r="D22" s="2">
        <v>550.75099999999975</v>
      </c>
      <c r="E22" s="5">
        <f t="shared" si="1"/>
        <v>6.6000000000000003E-2</v>
      </c>
      <c r="F22" s="2">
        <f t="shared" si="0"/>
        <v>6.6000000000000003E-2</v>
      </c>
    </row>
    <row r="23" spans="1:23" x14ac:dyDescent="0.25">
      <c r="A23" s="4">
        <v>45451</v>
      </c>
      <c r="B23" s="1">
        <v>21</v>
      </c>
      <c r="C23" s="14">
        <v>35.600999999999999</v>
      </c>
      <c r="D23" s="2">
        <v>584.0630000000001</v>
      </c>
      <c r="E23" s="5">
        <f t="shared" si="1"/>
        <v>6.0999999999999999E-2</v>
      </c>
      <c r="F23" s="2">
        <f t="shared" si="0"/>
        <v>6.0999999999999999E-2</v>
      </c>
    </row>
    <row r="24" spans="1:23" x14ac:dyDescent="0.25">
      <c r="A24" s="4">
        <v>45451</v>
      </c>
      <c r="B24" s="1">
        <v>22</v>
      </c>
      <c r="C24" s="14">
        <v>33.338999999999999</v>
      </c>
      <c r="D24" s="2">
        <v>585.05000000000007</v>
      </c>
      <c r="E24" s="5">
        <f t="shared" si="1"/>
        <v>5.7000000000000002E-2</v>
      </c>
      <c r="F24" s="2">
        <f t="shared" si="0"/>
        <v>5.7000000000000002E-2</v>
      </c>
    </row>
    <row r="25" spans="1:23" x14ac:dyDescent="0.25">
      <c r="A25" s="4">
        <v>45451</v>
      </c>
      <c r="B25" s="1">
        <v>23</v>
      </c>
      <c r="C25" s="14">
        <v>30.9</v>
      </c>
      <c r="D25" s="2">
        <v>601.71300000000008</v>
      </c>
      <c r="E25" s="5">
        <f t="shared" si="1"/>
        <v>5.0999999999999997E-2</v>
      </c>
      <c r="F25" s="2">
        <f t="shared" si="0"/>
        <v>5.0999999999999997E-2</v>
      </c>
    </row>
    <row r="26" spans="1:23" x14ac:dyDescent="0.25">
      <c r="A26" s="4">
        <v>45451</v>
      </c>
      <c r="B26" s="1">
        <v>24</v>
      </c>
      <c r="C26" s="14">
        <v>29.19</v>
      </c>
      <c r="D26" s="2">
        <v>552.01800000000014</v>
      </c>
      <c r="E26" s="5">
        <f t="shared" si="1"/>
        <v>5.2999999999999999E-2</v>
      </c>
      <c r="F26" s="2">
        <f>ROUND((C26/D26),3)</f>
        <v>5.2999999999999999E-2</v>
      </c>
    </row>
    <row r="30" spans="1:23" x14ac:dyDescent="0.25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</row>
    <row r="28470" spans="7:7" x14ac:dyDescent="0.25">
      <c r="G28470">
        <v>2000</v>
      </c>
    </row>
    <row r="31110" spans="3:3" x14ac:dyDescent="0.25">
      <c r="C31110" s="3">
        <v>23321</v>
      </c>
    </row>
    <row r="38263" spans="7:7" x14ac:dyDescent="0.25">
      <c r="G38263">
        <v>45000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Povlasteni Proizvoditeli</cp:lastModifiedBy>
  <dcterms:created xsi:type="dcterms:W3CDTF">2014-12-10T07:30:51Z</dcterms:created>
  <dcterms:modified xsi:type="dcterms:W3CDTF">2024-06-06T07:15:44Z</dcterms:modified>
</cp:coreProperties>
</file>